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HSE Business Processes\02.07-Contractor Management\страница НЅЕ упитник\prevod_engleski\"/>
    </mc:Choice>
  </mc:AlternateContent>
  <bookViews>
    <workbookView xWindow="0" yWindow="0" windowWidth="20490" windowHeight="7755"/>
  </bookViews>
  <sheets>
    <sheet name="НЅЕ КК" sheetId="2" r:id="rId1"/>
    <sheet name="Sheet1" sheetId="3" state="hidden" r:id="rId2"/>
  </sheets>
  <definedNames>
    <definedName name="OLE_LINK1" localSheetId="0">'НЅЕ КК'!#REF!</definedName>
    <definedName name="_xlnm.Print_Area" localSheetId="0">'НЅЕ КК'!$A$1:$E$36</definedName>
  </definedNames>
  <calcPr calcId="162913"/>
</workbook>
</file>

<file path=xl/calcChain.xml><?xml version="1.0" encoding="utf-8"?>
<calcChain xmlns="http://schemas.openxmlformats.org/spreadsheetml/2006/main">
  <c r="D1" i="3" l="1"/>
  <c r="C1" i="3"/>
  <c r="H1" i="3" l="1"/>
  <c r="H2" i="3"/>
  <c r="H4" i="3"/>
  <c r="H5" i="3"/>
  <c r="H6" i="3"/>
  <c r="H7" i="3"/>
  <c r="H8" i="3"/>
  <c r="H9" i="3"/>
  <c r="H3" i="3"/>
  <c r="C24" i="2" l="1"/>
  <c r="C36" i="2" s="1"/>
  <c r="H11" i="3"/>
  <c r="C35" i="2" l="1"/>
  <c r="C12" i="2" l="1"/>
  <c r="A8" i="2"/>
  <c r="A11" i="2"/>
  <c r="A12" i="2" s="1"/>
</calcChain>
</file>

<file path=xl/sharedStrings.xml><?xml version="1.0" encoding="utf-8"?>
<sst xmlns="http://schemas.openxmlformats.org/spreadsheetml/2006/main" count="99" uniqueCount="73">
  <si>
    <t>Appendix 4 SD-09.01.21: Management of Contractors from the aspect of HSE</t>
  </si>
  <si>
    <t xml:space="preserve">HSE QUALIFICATION CRITERIA FOR ACCOMMODATION AND FOOD FOR EMPLOYEES
Questionnaire Accommodation and food for employees </t>
  </si>
  <si>
    <t xml:space="preserve">General Information </t>
  </si>
  <si>
    <t xml:space="preserve">Note : </t>
  </si>
  <si>
    <t>Mandatory criteria:</t>
  </si>
  <si>
    <t>Number</t>
  </si>
  <si>
    <t>NUMBER OF POINTS</t>
  </si>
  <si>
    <t>Additional criteria</t>
  </si>
  <si>
    <t>Full name of the organization/company</t>
  </si>
  <si>
    <t xml:space="preserve">Service you are qualifying for </t>
  </si>
  <si>
    <t>Company address (head office)</t>
  </si>
  <si>
    <t xml:space="preserve">Name and surname of the service provider’s contact person for HSE qualifications issues </t>
  </si>
  <si>
    <t xml:space="preserve">Name and surname of the service provider’s responsible person  </t>
  </si>
  <si>
    <t>Phone number of the service provider’s contact person</t>
  </si>
  <si>
    <t xml:space="preserve">E-mail address </t>
  </si>
  <si>
    <t xml:space="preserve">Date of completing the questionnaire </t>
  </si>
  <si>
    <t>Registration certificate for performing the relevant activity issued by the competent authority of the country in which the head office is located</t>
  </si>
  <si>
    <t>Registration of all employees at the pension and disability insurance fund (PIO) and health insurance fund</t>
  </si>
  <si>
    <t>Criterion</t>
  </si>
  <si>
    <t xml:space="preserve">Contracted services for performing jobs of disinfection and pest control </t>
  </si>
  <si>
    <t xml:space="preserve">Water potability tests for drinking water and water for cooking have been performed </t>
  </si>
  <si>
    <t xml:space="preserve">Contracted the services of legal obligations for regular inspection of OHS and FP equipment, devices (electrical installations, gas appliances, fire extinguishers, hydrants and hydrant installations, fire detection and fire alarm systems, fire extinguishing systems,...) </t>
  </si>
  <si>
    <t xml:space="preserve">Electrical and gas installations, equipment and devices which are subject to periodic tests - tested in accordance with the Law on Fire Protection and Occupational Health and Safety Law.  </t>
  </si>
  <si>
    <t xml:space="preserve">Evacuation plan and Instructions for procedure in case of fire are placed in plain sight in the facilities. Clearly visible signs with directions for movement in case of evacuation, maintaining the emergency lights in good working order.   </t>
  </si>
  <si>
    <t xml:space="preserve">Sanitary inspection of employees is conducted in accordance with the Law*
Note: If you only provide the service of accommodation, select the answer Not applicable from the drop-down menu, otherwise select Yes or No. 
</t>
  </si>
  <si>
    <t>Risk Assessment Act at workplace and in the working environment has been created</t>
  </si>
  <si>
    <t>Records prescribed by Rulebook on keeping records on OSH are completed</t>
  </si>
  <si>
    <t>There is an OSH training program for employees</t>
  </si>
  <si>
    <t>Employees are trained in providing first aid in accordance with the law</t>
  </si>
  <si>
    <t>Sanitary and hygienic conditions are maintained in accordance with current regulations in accommodation and food facilities</t>
  </si>
  <si>
    <t>Plan/Rules for fire protection, including the procedures and Evacuation plan in case of an emergency have been created</t>
  </si>
  <si>
    <t>Approval for the employee training program on fire protection has been obtained</t>
  </si>
  <si>
    <t>Employee training in FP has been conducted</t>
  </si>
  <si>
    <t>No-smoking notice is placed in plain sight, together with the name of the person in charge of the respect of the smoking ban - in accordance with the Law.
The place where smoking is allowed has been designated</t>
  </si>
  <si>
    <t>Total number of points :</t>
  </si>
  <si>
    <t>Qualification status :</t>
  </si>
  <si>
    <t xml:space="preserve">Accommodation and food </t>
  </si>
  <si>
    <t>Yes</t>
  </si>
  <si>
    <t>NIS reserves the right to conduct Audits before the qualification and in the course of realisation of the contractual obligation.</t>
  </si>
  <si>
    <t>Answer (YES/NO/Not applicable)</t>
  </si>
  <si>
    <t xml:space="preserve"> Company registration at the Business Register Agency and Memorandum of Incorporation or Articles of Association</t>
  </si>
  <si>
    <t>Submit the MA/M-3A forms for employees who will be engaged during the term of the Contract (not necessary for foreign companies)</t>
  </si>
  <si>
    <t>Supporting documentation</t>
  </si>
  <si>
    <t>Submit a copy of the Contract with details about amounts and all personal information removed.</t>
  </si>
  <si>
    <t>Submit a Certificate of water potability for drinking water and water for cooking signed by the organization manager and Expert findings/Report on water potability tests.
* in case that there is no Certificate of potability for drinking water and water for cooking, submit a statement signed by the organization manager that the price will include provision of sufficient quantities of potable drinking water (bottled water or water machines) for employees of NIS j.s.c.</t>
  </si>
  <si>
    <t>Submit a copy of the valid Contract with details about amounts and all personal information removed.</t>
  </si>
  <si>
    <t>Submit copies of Expert findings/Reports on the tests</t>
  </si>
  <si>
    <t>Submit proof in the form of photographs with marked positions of fire extinguishers and the hydrant network.</t>
  </si>
  <si>
    <t>Submit the employer’s statement on conducted sanitary inspections of all employees with the validity periods/expiery dates for the sanitary inspections
* For employees who are subject to mandatory sanitary inspections in accordance with the Rulebook on mandatory medical examinations for certain categories of employees in facilities under sanitary supervision, mandatory and recommended medical examinations which certain categories of population are subject to (‘Official Gazette of RS’, no. 3/2017). Contractor’s employee on location must have sanitary certificate booklet and submit it to the Company for review</t>
  </si>
  <si>
    <t>Submit the Risk Assessment Act (hereinafter: RAA), the page which shows who the RAA owner is, the page which shows who created the RAA, the page which shows when the RAA was created, i.e. the date of last revision</t>
  </si>
  <si>
    <t xml:space="preserve">Submit ALL the records prescribed by the Rulebook, duly signed by the responsible person in your company.
</t>
  </si>
  <si>
    <t>Submit the OHS programme for employee training, together with the topics, i.e. areas in which the training is conducted in your company;</t>
  </si>
  <si>
    <t>Submit records on conducted mandatory First aid training for employees (for all supervising staff + 2% of the employees)</t>
  </si>
  <si>
    <t>Submit the List with names and surnames of employees engaged in maintaining hygiene and the latest Records/Decision by the sanitary inspectors - submit for review</t>
  </si>
  <si>
    <t>Submit the FP rules or FP plan with Evacuation plan and procedures to follow in case of fire (textual and graphic part)</t>
  </si>
  <si>
    <t>Submit the Programme for employee training in fire protection, previously approved by the competent authorities</t>
  </si>
  <si>
    <t xml:space="preserve">Submit the records on conducted mandatory employee training in Fire protection; </t>
  </si>
  <si>
    <t>Submit photographs as proof</t>
  </si>
  <si>
    <t xml:space="preserve">Requirements </t>
  </si>
  <si>
    <t xml:space="preserve">Required by NIS j.s.c. </t>
  </si>
  <si>
    <t>Law on Fire Protection (‘Official Gazette of RS’, no. 111/2009, 20/2015, 87/2018 and 87/2018 - other Laws)
- Occupational Safety and Health Law (‘ Official Gazette of RS’, no. 101/2005, 91/2015 and 113/2017 - other Law)
Rulebook on procedure for inspecting and checking work equipment and testing work environment conditions (‘Official Gazette of RS’, no. 94/2006,108/2006 - corr. 114/2014 and 102/2015)
-Rulebook on general measures for protection from the dangerous effect of electricity in facilities intended for work, work premises and work sites (‘Official Gazette of SRS’, number 21, dated 27 May 1989.)
-Rulebook on preventive measures for safe and healthy work at the workplace (‘Official Gazette of RS’, no. 21/2009)
-RULEBOOK on special conditions which must be fulfilled by legal entities which gain authorisation for doing the work of inspecting fire protection installations and fire extinguishers and special system installations 
‘Official Gazette of RS’, no. 52 dated 17 June 2015, 59 dated 28 June 2016.</t>
  </si>
  <si>
    <t>Law on Fire Protection (‘Official Gazette of RS’, no. 111/2009, 20/2015, 87/2018 and 87/2018 - other Laws)</t>
  </si>
  <si>
    <t>Rulebook on mandatory medical examinations for certain categories of employees in facilities under sanitary supervision, mandatory and recommended medical examinations which certain categories of population are subject to (‘Official Gazette of RS’, no. 3/2017)</t>
  </si>
  <si>
    <t>Occupational Health and Safety Law (‘Official Gazette of RS’, no. 101/2005, 91/2015 and 113/2017 - other Law)</t>
  </si>
  <si>
    <t>Occupational Health and Safety Law (‘Official Gazette of RS’, no. 101/2005, 91/2015 and 113/2017 - other Law)
RULEBOOK on methods of providing first aid, the type of tools and equipment that must be provided at the workplace, the manner and timeframes for training of first aiders ‘official Gazette of RS’, no. 109, dated 30 December 2016.</t>
  </si>
  <si>
    <t>Да</t>
  </si>
  <si>
    <t>Не</t>
  </si>
  <si>
    <t>Није квалификован</t>
  </si>
  <si>
    <t>Није применљиво</t>
  </si>
  <si>
    <t>Квалификован</t>
  </si>
  <si>
    <t>Смештај</t>
  </si>
  <si>
    <t>Исхрана</t>
  </si>
  <si>
    <t xml:space="preserve">Смештај и исхрана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</si>
</sst>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d\-mmm\-yy;@"/>
  </numFmts>
  <fonts count="14">
    <font>
      <sz val="10"/>
      <name val="Arial Cyr"/>
      <charset val="204"/>
    </font>
    <font>
      <sz val="10"/>
      <name val="Arial Cyr"/>
      <family val="2"/>
      <charset val="204"/>
    </font>
    <font>
      <sz val="10"/>
      <name val="Arial Cyr"/>
      <family val="2"/>
      <charset val="204"/>
    </font>
    <font>
      <sz val="11"/>
      <name val="Arial"/>
      <family val="2"/>
      <charset val="204"/>
    </font>
    <font>
      <sz val="12"/>
      <name val="Arial Cyr"/>
      <family val="2"/>
      <charset val="204"/>
    </font>
    <font>
      <b/>
      <sz val="12"/>
      <name val="Arial"/>
      <family val="2"/>
    </font>
    <font>
      <b/>
      <sz val="14"/>
      <name val="Arial"/>
      <family val="2"/>
      <charset val="238"/>
    </font>
    <font>
      <sz val="14"/>
      <name val="Arial"/>
      <family val="2"/>
      <charset val="238"/>
    </font>
    <font>
      <sz val="14"/>
      <name val="Arial"/>
      <family val="2"/>
    </font>
    <font>
      <b/>
      <sz val="14"/>
      <name val="Arial"/>
      <family val="2"/>
      <charset val="204"/>
    </font>
    <font>
      <b/>
      <sz val="14"/>
      <color theme="0"/>
      <name val="Arial"/>
      <family val="2"/>
      <charset val="238"/>
    </font>
    <font>
      <sz val="14"/>
      <color theme="1"/>
      <name val="Arial"/>
      <family val="2"/>
    </font>
    <font>
      <b/>
      <sz val="12"/>
      <name val="Arial Cyr"/>
    </font>
    <font>
      <i/>
      <sz val="10"/>
      <name val="Arial"/>
      <family val="2"/>
      <charset val="238"/>
    </font>
  </fonts>
  <fills count="9">
    <fill>
      <patternFill patternType="none"/>
    </fill>
    <fill>
      <patternFill patternType="gray125"/>
    </fill>
    <fill>
      <patternFill patternType="solid">
        <fgColor indexed="65"/>
        <bgColor indexed="64"/>
      </patternFill>
    </fill>
    <fill>
      <patternFill patternType="solid">
        <fgColor indexed="22"/>
        <bgColor indexed="64"/>
      </patternFill>
    </fill>
    <fill>
      <patternFill patternType="solid">
        <fgColor rgb="FF92D050"/>
        <bgColor indexed="64"/>
      </patternFill>
    </fill>
    <fill>
      <patternFill patternType="solid">
        <fgColor rgb="FF002060"/>
        <bgColor indexed="64"/>
      </patternFill>
    </fill>
    <fill>
      <patternFill patternType="solid">
        <fgColor theme="0" tint="-0.249977111117893"/>
        <bgColor indexed="64"/>
      </patternFill>
    </fill>
    <fill>
      <patternFill patternType="solid">
        <fgColor theme="0"/>
        <bgColor indexed="64"/>
      </patternFill>
    </fill>
    <fill>
      <patternFill patternType="solid">
        <fgColor theme="3" tint="0.7999816888943144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s>
  <cellStyleXfs count="4">
    <xf numFmtId="0" fontId="0" fillId="0" borderId="0"/>
    <xf numFmtId="0" fontId="2" fillId="0" borderId="0"/>
    <xf numFmtId="0" fontId="2" fillId="0" borderId="0"/>
    <xf numFmtId="0" fontId="2" fillId="0" borderId="0"/>
  </cellStyleXfs>
  <cellXfs count="55">
    <xf numFmtId="0" fontId="0" fillId="0" borderId="0" xfId="0"/>
    <xf numFmtId="0" fontId="0" fillId="0" borderId="0" xfId="0" applyAlignment="1">
      <alignment vertical="center"/>
    </xf>
    <xf numFmtId="0" fontId="1" fillId="0" borderId="0" xfId="0" applyFont="1" applyFill="1" applyAlignment="1">
      <alignment vertical="center"/>
    </xf>
    <xf numFmtId="0" fontId="4" fillId="0" borderId="0" xfId="2" applyFont="1" applyFill="1" applyAlignment="1">
      <alignment vertical="center"/>
    </xf>
    <xf numFmtId="0" fontId="3" fillId="0" borderId="0" xfId="1" applyFont="1" applyFill="1" applyAlignment="1">
      <alignment vertical="center"/>
    </xf>
    <xf numFmtId="0" fontId="4" fillId="0" borderId="0" xfId="0" applyFont="1"/>
    <xf numFmtId="0" fontId="1" fillId="0" borderId="0" xfId="1" applyFont="1" applyFill="1" applyAlignment="1">
      <alignment vertical="center"/>
    </xf>
    <xf numFmtId="0" fontId="1" fillId="0" borderId="0" xfId="0" applyFont="1"/>
    <xf numFmtId="0" fontId="6" fillId="0" borderId="1" xfId="0" applyFont="1" applyBorder="1" applyAlignment="1">
      <alignment horizontal="left" vertical="center" wrapText="1"/>
    </xf>
    <xf numFmtId="0" fontId="7" fillId="0" borderId="1" xfId="2" applyNumberFormat="1" applyFont="1" applyFill="1" applyBorder="1" applyAlignment="1">
      <alignment horizontal="center" vertical="center" wrapText="1"/>
    </xf>
    <xf numFmtId="0" fontId="8" fillId="2" borderId="1" xfId="2" applyNumberFormat="1" applyFont="1" applyFill="1" applyBorder="1" applyAlignment="1">
      <alignment horizontal="left" vertical="center" wrapText="1"/>
    </xf>
    <xf numFmtId="0" fontId="8" fillId="2" borderId="2" xfId="2" applyNumberFormat="1" applyFont="1" applyFill="1" applyBorder="1" applyAlignment="1">
      <alignment horizontal="left" vertical="center" wrapText="1"/>
    </xf>
    <xf numFmtId="1" fontId="6" fillId="4" borderId="3" xfId="1" applyNumberFormat="1" applyFont="1" applyFill="1" applyBorder="1" applyAlignment="1">
      <alignment horizontal="center" vertical="center" wrapText="1"/>
    </xf>
    <xf numFmtId="0" fontId="6" fillId="4" borderId="3" xfId="1" applyNumberFormat="1" applyFont="1" applyFill="1" applyBorder="1" applyAlignment="1">
      <alignment horizontal="center" vertical="center" wrapText="1"/>
    </xf>
    <xf numFmtId="0" fontId="0" fillId="0" borderId="0" xfId="0" applyAlignment="1">
      <alignment horizontal="center"/>
    </xf>
    <xf numFmtId="0" fontId="10" fillId="5" borderId="4" xfId="3" applyNumberFormat="1" applyFont="1" applyFill="1" applyBorder="1" applyAlignment="1">
      <alignment horizontal="center" vertical="center" wrapText="1"/>
    </xf>
    <xf numFmtId="0" fontId="11" fillId="2" borderId="1" xfId="2" applyNumberFormat="1" applyFont="1" applyFill="1" applyBorder="1" applyAlignment="1">
      <alignment horizontal="left" vertical="center" wrapText="1"/>
    </xf>
    <xf numFmtId="0" fontId="8" fillId="2" borderId="1" xfId="2" applyNumberFormat="1" applyFont="1" applyFill="1" applyBorder="1" applyAlignment="1">
      <alignment horizontal="left" wrapText="1"/>
    </xf>
    <xf numFmtId="0" fontId="8" fillId="0" borderId="1" xfId="2" applyNumberFormat="1" applyFont="1" applyFill="1" applyBorder="1" applyAlignment="1">
      <alignment horizontal="justify" vertical="center" wrapText="1"/>
    </xf>
    <xf numFmtId="0" fontId="8" fillId="2" borderId="1" xfId="2" applyNumberFormat="1" applyFont="1" applyFill="1" applyBorder="1" applyAlignment="1">
      <alignment horizontal="justify" vertical="center" wrapText="1"/>
    </xf>
    <xf numFmtId="0" fontId="10" fillId="5" borderId="9" xfId="3" applyNumberFormat="1" applyFont="1" applyFill="1" applyBorder="1" applyAlignment="1">
      <alignment horizontal="center" vertical="center" wrapText="1"/>
    </xf>
    <xf numFmtId="0" fontId="0" fillId="0" borderId="0" xfId="0" applyAlignment="1">
      <alignment wrapText="1"/>
    </xf>
    <xf numFmtId="0" fontId="6" fillId="0" borderId="1" xfId="0" applyFont="1" applyBorder="1" applyAlignment="1">
      <alignment horizontal="center" vertical="center" wrapText="1"/>
    </xf>
    <xf numFmtId="0" fontId="6" fillId="8" borderId="1" xfId="0" applyFont="1" applyFill="1" applyBorder="1" applyAlignment="1">
      <alignment horizontal="center" vertical="center" wrapText="1"/>
    </xf>
    <xf numFmtId="0" fontId="7" fillId="0" borderId="1" xfId="1" applyFont="1" applyBorder="1" applyAlignment="1">
      <alignment horizontal="center" vertical="center"/>
    </xf>
    <xf numFmtId="0" fontId="6" fillId="0" borderId="1" xfId="0" applyFont="1" applyFill="1" applyBorder="1" applyAlignment="1">
      <alignment horizontal="left" vertical="center" wrapText="1"/>
    </xf>
    <xf numFmtId="0" fontId="11" fillId="2" borderId="1" xfId="2" applyNumberFormat="1" applyFont="1" applyFill="1" applyBorder="1" applyAlignment="1">
      <alignment horizontal="justify" vertical="center" wrapText="1"/>
    </xf>
    <xf numFmtId="0" fontId="10" fillId="5" borderId="4" xfId="3" applyNumberFormat="1" applyFont="1" applyFill="1" applyBorder="1" applyAlignment="1">
      <alignment horizontal="left" vertical="center" wrapText="1"/>
    </xf>
    <xf numFmtId="0" fontId="0" fillId="0" borderId="0" xfId="0" applyAlignment="1">
      <alignment horizontal="left"/>
    </xf>
    <xf numFmtId="0" fontId="7" fillId="0" borderId="1" xfId="1" applyFont="1" applyBorder="1" applyAlignment="1">
      <alignment horizontal="center" vertical="center" wrapText="1"/>
    </xf>
    <xf numFmtId="0" fontId="13" fillId="0" borderId="0" xfId="0" applyFont="1" applyBorder="1" applyAlignment="1">
      <alignment horizontal="left" vertical="center"/>
    </xf>
    <xf numFmtId="0" fontId="7" fillId="0" borderId="1" xfId="0" applyFont="1" applyBorder="1" applyAlignment="1">
      <alignment horizontal="center"/>
    </xf>
    <xf numFmtId="0" fontId="12" fillId="0" borderId="5" xfId="0" applyFont="1" applyBorder="1" applyAlignment="1">
      <alignment horizontal="center" vertical="center"/>
    </xf>
    <xf numFmtId="0" fontId="12" fillId="0" borderId="6" xfId="0" applyFont="1" applyBorder="1" applyAlignment="1">
      <alignment horizontal="center" vertical="center"/>
    </xf>
    <xf numFmtId="0" fontId="12" fillId="0" borderId="8"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8" xfId="0" applyFont="1" applyBorder="1" applyAlignment="1">
      <alignment horizontal="center" vertical="center"/>
    </xf>
    <xf numFmtId="0" fontId="9" fillId="0" borderId="1" xfId="3" applyFont="1" applyFill="1" applyBorder="1" applyAlignment="1">
      <alignment horizontal="center" vertical="center" wrapText="1"/>
    </xf>
    <xf numFmtId="0" fontId="5" fillId="0" borderId="1" xfId="3" applyFont="1" applyFill="1" applyBorder="1" applyAlignment="1">
      <alignment horizontal="center" vertical="center" wrapText="1"/>
    </xf>
    <xf numFmtId="0" fontId="6" fillId="3" borderId="1" xfId="3" applyFont="1" applyFill="1" applyBorder="1" applyAlignment="1">
      <alignment horizontal="center" vertical="center" wrapText="1"/>
    </xf>
    <xf numFmtId="0" fontId="10" fillId="5" borderId="7" xfId="3" applyNumberFormat="1" applyFont="1" applyFill="1" applyBorder="1" applyAlignment="1">
      <alignment horizontal="center" vertical="center" wrapText="1"/>
    </xf>
    <xf numFmtId="0" fontId="10" fillId="5" borderId="6" xfId="3" applyNumberFormat="1" applyFont="1" applyFill="1" applyBorder="1" applyAlignment="1">
      <alignment horizontal="center" vertical="center" wrapText="1"/>
    </xf>
    <xf numFmtId="0" fontId="10" fillId="5" borderId="8" xfId="3" applyNumberFormat="1" applyFont="1" applyFill="1" applyBorder="1" applyAlignment="1">
      <alignment horizontal="center" vertical="center" wrapText="1"/>
    </xf>
    <xf numFmtId="0" fontId="6" fillId="6" borderId="1" xfId="3" applyNumberFormat="1" applyFont="1" applyFill="1" applyBorder="1" applyAlignment="1">
      <alignment horizontal="center" vertical="center" wrapText="1"/>
    </xf>
    <xf numFmtId="0" fontId="6" fillId="7" borderId="5" xfId="1" applyNumberFormat="1" applyFont="1" applyFill="1" applyBorder="1" applyAlignment="1">
      <alignment horizontal="center" vertical="center" wrapText="1"/>
    </xf>
    <xf numFmtId="0" fontId="6" fillId="7" borderId="8" xfId="1" applyNumberFormat="1" applyFont="1" applyFill="1" applyBorder="1" applyAlignment="1">
      <alignment horizontal="center" vertical="center" wrapText="1"/>
    </xf>
    <xf numFmtId="0" fontId="6" fillId="6" borderId="1" xfId="1" applyNumberFormat="1" applyFont="1" applyFill="1" applyBorder="1" applyAlignment="1">
      <alignment horizontal="center" vertical="center" wrapText="1"/>
    </xf>
    <xf numFmtId="0" fontId="10" fillId="5" borderId="1" xfId="3" applyNumberFormat="1" applyFont="1" applyFill="1" applyBorder="1" applyAlignment="1">
      <alignment horizontal="center" vertical="center" wrapText="1"/>
    </xf>
    <xf numFmtId="0" fontId="7" fillId="0" borderId="1" xfId="0" applyFont="1" applyBorder="1" applyAlignment="1">
      <alignment horizontal="center" vertical="center"/>
    </xf>
    <xf numFmtId="0" fontId="6" fillId="0" borderId="5" xfId="2" applyNumberFormat="1" applyFont="1" applyFill="1" applyBorder="1" applyAlignment="1">
      <alignment horizontal="center" vertical="center" wrapText="1"/>
    </xf>
    <xf numFmtId="0" fontId="6" fillId="0" borderId="6" xfId="2" applyNumberFormat="1" applyFont="1" applyFill="1" applyBorder="1" applyAlignment="1">
      <alignment horizontal="center" vertical="center" wrapText="1"/>
    </xf>
    <xf numFmtId="0" fontId="6" fillId="0" borderId="8" xfId="2" applyNumberFormat="1" applyFont="1" applyFill="1" applyBorder="1" applyAlignment="1">
      <alignment horizontal="center" vertical="center" wrapText="1"/>
    </xf>
    <xf numFmtId="0" fontId="7" fillId="0" borderId="1" xfId="1" applyFont="1" applyBorder="1" applyAlignment="1">
      <alignment horizontal="center" vertical="center"/>
    </xf>
    <xf numFmtId="164" fontId="6" fillId="0" borderId="1" xfId="0" applyNumberFormat="1" applyFont="1" applyBorder="1" applyAlignment="1">
      <alignment horizontal="center" vertical="center"/>
    </xf>
  </cellXfs>
  <cellStyles count="4">
    <cellStyle name="Normal" xfId="0" builtinId="0"/>
    <cellStyle name="Style 1" xfId="1"/>
    <cellStyle name="Обычный_Казённов ПК КРС дополнения.17.01.RUS" xfId="2"/>
    <cellStyle name="Обычный_Лист1" xfId="3"/>
  </cellStyles>
  <dxfs count="9">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244929</xdr:colOff>
      <xdr:row>1</xdr:row>
      <xdr:rowOff>163286</xdr:rowOff>
    </xdr:from>
    <xdr:to>
      <xdr:col>1</xdr:col>
      <xdr:colOff>2109108</xdr:colOff>
      <xdr:row>1</xdr:row>
      <xdr:rowOff>753836</xdr:rowOff>
    </xdr:to>
    <xdr:pic>
      <xdr:nvPicPr>
        <xdr:cNvPr id="3" name="Picture 2"/>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6774" t="37916" r="13705" b="15066"/>
        <a:stretch/>
      </xdr:blipFill>
      <xdr:spPr bwMode="auto">
        <a:xfrm>
          <a:off x="244929" y="911679"/>
          <a:ext cx="2571750" cy="590550"/>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7"/>
  <sheetViews>
    <sheetView tabSelected="1" view="pageBreakPreview" topLeftCell="A13" zoomScale="75" zoomScaleNormal="75" zoomScaleSheetLayoutView="75" zoomScalePageLayoutView="70" workbookViewId="0">
      <selection activeCell="B19" sqref="B19"/>
    </sheetView>
  </sheetViews>
  <sheetFormatPr defaultRowHeight="12.75"/>
  <cols>
    <col min="1" max="1" width="10.5703125" customWidth="1"/>
    <col min="2" max="2" width="88.140625" customWidth="1"/>
    <col min="3" max="3" width="36.7109375" customWidth="1"/>
    <col min="4" max="4" width="81.140625" customWidth="1"/>
    <col min="5" max="5" width="101.28515625" style="28" customWidth="1"/>
    <col min="6" max="6" width="52.28515625" customWidth="1"/>
    <col min="7" max="7" width="28.5703125" customWidth="1"/>
  </cols>
  <sheetData>
    <row r="1" spans="1:5" ht="28.5" customHeight="1">
      <c r="A1" s="30" t="s">
        <v>0</v>
      </c>
      <c r="B1" s="30"/>
    </row>
    <row r="2" spans="1:5" s="1" customFormat="1" ht="73.150000000000006" customHeight="1">
      <c r="A2" s="38" t="s">
        <v>1</v>
      </c>
      <c r="B2" s="38"/>
      <c r="C2" s="38"/>
      <c r="D2" s="38"/>
      <c r="E2" s="38"/>
    </row>
    <row r="3" spans="1:5" s="2" customFormat="1" ht="15.75">
      <c r="A3" s="39"/>
      <c r="B3" s="39"/>
      <c r="C3" s="39"/>
      <c r="D3" s="39"/>
      <c r="E3" s="39"/>
    </row>
    <row r="4" spans="1:5" s="2" customFormat="1" ht="30.6" customHeight="1">
      <c r="A4" s="40" t="s">
        <v>2</v>
      </c>
      <c r="B4" s="40"/>
      <c r="C4" s="40"/>
      <c r="D4" s="40"/>
      <c r="E4" s="40"/>
    </row>
    <row r="5" spans="1:5" s="7" customFormat="1" ht="30.6" customHeight="1">
      <c r="A5" s="22">
        <v>1</v>
      </c>
      <c r="B5" s="8" t="s">
        <v>8</v>
      </c>
      <c r="C5" s="31"/>
      <c r="D5" s="31"/>
      <c r="E5" s="31"/>
    </row>
    <row r="6" spans="1:5" s="7" customFormat="1" ht="33.6" customHeight="1">
      <c r="A6" s="22">
        <v>2</v>
      </c>
      <c r="B6" s="8" t="s">
        <v>9</v>
      </c>
      <c r="C6" s="49" t="s">
        <v>36</v>
      </c>
      <c r="D6" s="49"/>
      <c r="E6" s="49"/>
    </row>
    <row r="7" spans="1:5" s="7" customFormat="1" ht="36.6" customHeight="1">
      <c r="A7" s="22">
        <v>3</v>
      </c>
      <c r="B7" s="8" t="s">
        <v>10</v>
      </c>
      <c r="C7" s="31"/>
      <c r="D7" s="31"/>
      <c r="E7" s="31"/>
    </row>
    <row r="8" spans="1:5" s="7" customFormat="1" ht="43.9" customHeight="1">
      <c r="A8" s="22">
        <f t="shared" ref="A8:A11" si="0">1+A7</f>
        <v>4</v>
      </c>
      <c r="B8" s="8" t="s">
        <v>11</v>
      </c>
      <c r="C8" s="31"/>
      <c r="D8" s="31"/>
      <c r="E8" s="31"/>
    </row>
    <row r="9" spans="1:5" s="7" customFormat="1" ht="26.45" customHeight="1">
      <c r="A9" s="22">
        <v>5</v>
      </c>
      <c r="B9" s="8" t="s">
        <v>12</v>
      </c>
      <c r="C9" s="31"/>
      <c r="D9" s="31"/>
      <c r="E9" s="31"/>
    </row>
    <row r="10" spans="1:5" s="7" customFormat="1" ht="26.45" customHeight="1">
      <c r="A10" s="22">
        <v>6</v>
      </c>
      <c r="B10" s="8" t="s">
        <v>13</v>
      </c>
      <c r="C10" s="31"/>
      <c r="D10" s="31"/>
      <c r="E10" s="31"/>
    </row>
    <row r="11" spans="1:5" s="6" customFormat="1" ht="23.45" customHeight="1">
      <c r="A11" s="22">
        <f t="shared" si="0"/>
        <v>7</v>
      </c>
      <c r="B11" s="8" t="s">
        <v>14</v>
      </c>
      <c r="C11" s="53"/>
      <c r="D11" s="53"/>
      <c r="E11" s="53"/>
    </row>
    <row r="12" spans="1:5" s="7" customFormat="1" ht="40.15" customHeight="1">
      <c r="A12" s="22">
        <f>1+A11</f>
        <v>8</v>
      </c>
      <c r="B12" s="8" t="s">
        <v>15</v>
      </c>
      <c r="C12" s="54">
        <f ca="1">TODAY()</f>
        <v>43775</v>
      </c>
      <c r="D12" s="54"/>
      <c r="E12" s="54"/>
    </row>
    <row r="13" spans="1:5" s="6" customFormat="1" ht="45" customHeight="1">
      <c r="A13" s="23">
        <v>9</v>
      </c>
      <c r="B13" s="8" t="s">
        <v>16</v>
      </c>
      <c r="C13" s="24" t="s">
        <v>37</v>
      </c>
      <c r="D13" s="29" t="s">
        <v>40</v>
      </c>
      <c r="E13" s="29"/>
    </row>
    <row r="14" spans="1:5" ht="46.15" customHeight="1">
      <c r="A14" s="23">
        <v>10</v>
      </c>
      <c r="B14" s="25" t="s">
        <v>17</v>
      </c>
      <c r="C14" s="24" t="s">
        <v>37</v>
      </c>
      <c r="D14" s="29" t="s">
        <v>41</v>
      </c>
      <c r="E14" s="29"/>
    </row>
    <row r="15" spans="1:5" s="6" customFormat="1" ht="36.6" customHeight="1">
      <c r="A15" s="44" t="s">
        <v>3</v>
      </c>
      <c r="B15" s="44"/>
      <c r="C15" s="47" t="s">
        <v>38</v>
      </c>
      <c r="D15" s="47"/>
      <c r="E15" s="47"/>
    </row>
    <row r="16" spans="1:5" s="14" customFormat="1" ht="28.15" customHeight="1">
      <c r="A16" s="48" t="s">
        <v>4</v>
      </c>
      <c r="B16" s="48"/>
      <c r="C16" s="48"/>
      <c r="D16" s="48"/>
      <c r="E16" s="48"/>
    </row>
    <row r="17" spans="1:7" s="14" customFormat="1" ht="63" customHeight="1">
      <c r="A17" s="20" t="s">
        <v>5</v>
      </c>
      <c r="B17" s="15" t="s">
        <v>18</v>
      </c>
      <c r="C17" s="15" t="s">
        <v>39</v>
      </c>
      <c r="D17" s="15" t="s">
        <v>42</v>
      </c>
      <c r="E17" s="27" t="s">
        <v>58</v>
      </c>
    </row>
    <row r="18" spans="1:7" s="3" customFormat="1" ht="55.9" customHeight="1">
      <c r="A18" s="12">
        <v>11</v>
      </c>
      <c r="B18" s="18" t="s">
        <v>19</v>
      </c>
      <c r="C18" s="9" t="s">
        <v>37</v>
      </c>
      <c r="D18" s="16" t="s">
        <v>43</v>
      </c>
      <c r="E18" s="16" t="s">
        <v>59</v>
      </c>
    </row>
    <row r="19" spans="1:7" s="3" customFormat="1" ht="201" customHeight="1">
      <c r="A19" s="12">
        <v>12</v>
      </c>
      <c r="B19" s="18" t="s">
        <v>20</v>
      </c>
      <c r="C19" s="9" t="s">
        <v>37</v>
      </c>
      <c r="D19" s="26" t="s">
        <v>44</v>
      </c>
      <c r="E19" s="16" t="s">
        <v>59</v>
      </c>
    </row>
    <row r="20" spans="1:7" s="3" customFormat="1" ht="119.45" customHeight="1">
      <c r="A20" s="12">
        <v>13</v>
      </c>
      <c r="B20" s="18" t="s">
        <v>21</v>
      </c>
      <c r="C20" s="9" t="s">
        <v>37</v>
      </c>
      <c r="D20" s="10" t="s">
        <v>45</v>
      </c>
      <c r="E20" s="16" t="s">
        <v>59</v>
      </c>
    </row>
    <row r="21" spans="1:7" s="3" customFormat="1" ht="330" customHeight="1">
      <c r="A21" s="12">
        <v>14</v>
      </c>
      <c r="B21" s="18" t="s">
        <v>22</v>
      </c>
      <c r="C21" s="9" t="s">
        <v>37</v>
      </c>
      <c r="D21" s="11" t="s">
        <v>46</v>
      </c>
      <c r="E21" s="16" t="s">
        <v>60</v>
      </c>
    </row>
    <row r="22" spans="1:7" s="3" customFormat="1" ht="88.9" customHeight="1">
      <c r="A22" s="12">
        <v>15</v>
      </c>
      <c r="B22" s="18" t="s">
        <v>23</v>
      </c>
      <c r="C22" s="9" t="s">
        <v>37</v>
      </c>
      <c r="D22" s="11" t="s">
        <v>47</v>
      </c>
      <c r="E22" s="16" t="s">
        <v>61</v>
      </c>
    </row>
    <row r="23" spans="1:7" s="3" customFormat="1" ht="204.75" customHeight="1">
      <c r="A23" s="12">
        <v>16</v>
      </c>
      <c r="B23" s="18" t="s">
        <v>24</v>
      </c>
      <c r="C23" s="9" t="s">
        <v>37</v>
      </c>
      <c r="D23" s="19" t="s">
        <v>48</v>
      </c>
      <c r="E23" s="16" t="s">
        <v>62</v>
      </c>
    </row>
    <row r="24" spans="1:7" s="2" customFormat="1" ht="36" customHeight="1">
      <c r="A24" s="45" t="s">
        <v>6</v>
      </c>
      <c r="B24" s="46"/>
      <c r="C24" s="50">
        <f>IF(Sheet1!C1&gt;=1,Sheet1!E2,IF(Sheet1!D1&gt;=1,Sheet1!E2,Sheet1!E1))</f>
        <v>50</v>
      </c>
      <c r="D24" s="51"/>
      <c r="E24" s="52"/>
      <c r="F24" s="4"/>
      <c r="G24" s="4"/>
    </row>
    <row r="25" spans="1:7" s="3" customFormat="1" ht="34.15" customHeight="1">
      <c r="A25" s="41" t="s">
        <v>7</v>
      </c>
      <c r="B25" s="42"/>
      <c r="C25" s="42"/>
      <c r="D25" s="43"/>
      <c r="E25" s="27" t="s">
        <v>58</v>
      </c>
    </row>
    <row r="26" spans="1:7" s="3" customFormat="1" ht="105" customHeight="1">
      <c r="A26" s="13">
        <v>17</v>
      </c>
      <c r="B26" s="18" t="s">
        <v>25</v>
      </c>
      <c r="C26" s="9" t="s">
        <v>37</v>
      </c>
      <c r="D26" s="10" t="s">
        <v>49</v>
      </c>
      <c r="E26" s="16" t="s">
        <v>63</v>
      </c>
    </row>
    <row r="27" spans="1:7" s="3" customFormat="1" ht="60.6" customHeight="1">
      <c r="A27" s="12">
        <v>18</v>
      </c>
      <c r="B27" s="18" t="s">
        <v>26</v>
      </c>
      <c r="C27" s="9" t="s">
        <v>37</v>
      </c>
      <c r="D27" s="17" t="s">
        <v>50</v>
      </c>
      <c r="E27" s="16" t="s">
        <v>63</v>
      </c>
    </row>
    <row r="28" spans="1:7" s="3" customFormat="1" ht="102.6" customHeight="1">
      <c r="A28" s="12">
        <v>19</v>
      </c>
      <c r="B28" s="18" t="s">
        <v>27</v>
      </c>
      <c r="C28" s="9" t="s">
        <v>37</v>
      </c>
      <c r="D28" s="19" t="s">
        <v>51</v>
      </c>
      <c r="E28" s="16" t="s">
        <v>63</v>
      </c>
    </row>
    <row r="29" spans="1:7" s="3" customFormat="1" ht="157.9" customHeight="1">
      <c r="A29" s="13">
        <v>20</v>
      </c>
      <c r="B29" s="18" t="s">
        <v>28</v>
      </c>
      <c r="C29" s="9" t="s">
        <v>37</v>
      </c>
      <c r="D29" s="19" t="s">
        <v>52</v>
      </c>
      <c r="E29" s="16" t="s">
        <v>64</v>
      </c>
    </row>
    <row r="30" spans="1:7" s="3" customFormat="1" ht="102.6" customHeight="1">
      <c r="A30" s="12">
        <v>21</v>
      </c>
      <c r="B30" s="18" t="s">
        <v>29</v>
      </c>
      <c r="C30" s="9" t="s">
        <v>37</v>
      </c>
      <c r="D30" s="19" t="s">
        <v>53</v>
      </c>
      <c r="E30" s="16" t="s">
        <v>59</v>
      </c>
    </row>
    <row r="31" spans="1:7" s="3" customFormat="1" ht="102.6" customHeight="1">
      <c r="A31" s="12">
        <v>22</v>
      </c>
      <c r="B31" s="18" t="s">
        <v>30</v>
      </c>
      <c r="C31" s="9" t="s">
        <v>37</v>
      </c>
      <c r="D31" s="19" t="s">
        <v>54</v>
      </c>
      <c r="E31" s="16" t="s">
        <v>61</v>
      </c>
    </row>
    <row r="32" spans="1:7" s="3" customFormat="1" ht="102.6" customHeight="1">
      <c r="A32" s="13">
        <v>23</v>
      </c>
      <c r="B32" s="18" t="s">
        <v>31</v>
      </c>
      <c r="C32" s="9" t="s">
        <v>37</v>
      </c>
      <c r="D32" s="19" t="s">
        <v>55</v>
      </c>
      <c r="E32" s="16" t="s">
        <v>61</v>
      </c>
    </row>
    <row r="33" spans="1:5" s="3" customFormat="1" ht="102.6" customHeight="1">
      <c r="A33" s="12">
        <v>24</v>
      </c>
      <c r="B33" s="18" t="s">
        <v>32</v>
      </c>
      <c r="C33" s="9" t="s">
        <v>37</v>
      </c>
      <c r="D33" s="19" t="s">
        <v>56</v>
      </c>
      <c r="E33" s="16" t="s">
        <v>61</v>
      </c>
    </row>
    <row r="34" spans="1:5" s="3" customFormat="1" ht="102.6" customHeight="1">
      <c r="A34" s="12">
        <v>25</v>
      </c>
      <c r="B34" s="18" t="s">
        <v>33</v>
      </c>
      <c r="C34" s="9" t="s">
        <v>37</v>
      </c>
      <c r="D34" s="19" t="s">
        <v>57</v>
      </c>
      <c r="E34" s="16" t="s">
        <v>61</v>
      </c>
    </row>
    <row r="35" spans="1:5" ht="45.6" customHeight="1">
      <c r="B35" s="18" t="s">
        <v>34</v>
      </c>
      <c r="C35" s="35">
        <f>Sheet1!H11+'НЅЕ КК'!C24:D24</f>
        <v>50</v>
      </c>
      <c r="D35" s="36"/>
      <c r="E35" s="37"/>
    </row>
    <row r="36" spans="1:5" ht="43.9" customHeight="1">
      <c r="A36" s="18"/>
      <c r="B36" s="18" t="s">
        <v>35</v>
      </c>
      <c r="C36" s="32" t="str">
        <f>IF(C24=50,"Kвалификован je","Није квалификован")</f>
        <v>Kвалификован je</v>
      </c>
      <c r="D36" s="33"/>
      <c r="E36" s="34"/>
    </row>
    <row r="37" spans="1:5" ht="15">
      <c r="A37" s="5"/>
      <c r="B37" s="5"/>
      <c r="C37" s="5"/>
      <c r="D37" s="5"/>
    </row>
  </sheetData>
  <mergeCells count="22">
    <mergeCell ref="C36:E36"/>
    <mergeCell ref="C35:E35"/>
    <mergeCell ref="A2:E2"/>
    <mergeCell ref="A3:E3"/>
    <mergeCell ref="A4:E4"/>
    <mergeCell ref="A25:D25"/>
    <mergeCell ref="A15:B15"/>
    <mergeCell ref="A24:B24"/>
    <mergeCell ref="C15:E15"/>
    <mergeCell ref="A16:E16"/>
    <mergeCell ref="C5:E5"/>
    <mergeCell ref="C6:E6"/>
    <mergeCell ref="C24:E24"/>
    <mergeCell ref="C11:E11"/>
    <mergeCell ref="C12:E12"/>
    <mergeCell ref="D13:E13"/>
    <mergeCell ref="D14:E14"/>
    <mergeCell ref="A1:B1"/>
    <mergeCell ref="C7:E7"/>
    <mergeCell ref="C8:E8"/>
    <mergeCell ref="C9:E9"/>
    <mergeCell ref="C10:E10"/>
  </mergeCells>
  <conditionalFormatting sqref="C36">
    <cfRule type="cellIs" dxfId="8" priority="1" operator="equal">
      <formula>"Kвалификован je"</formula>
    </cfRule>
    <cfRule type="cellIs" dxfId="7" priority="2" operator="equal">
      <formula>"Квалификован је"</formula>
    </cfRule>
    <cfRule type="cellIs" dxfId="6" priority="4" operator="equal">
      <formula>"Квалификован је"</formula>
    </cfRule>
    <cfRule type="cellIs" dxfId="5" priority="8" operator="equal">
      <formula>"није квалификован"</formula>
    </cfRule>
    <cfRule type="cellIs" dxfId="4" priority="9" operator="equal">
      <formula>"квалификован"</formula>
    </cfRule>
  </conditionalFormatting>
  <conditionalFormatting sqref="C24">
    <cfRule type="cellIs" dxfId="3" priority="5" operator="equal">
      <formula>"Није квалификован"</formula>
    </cfRule>
    <cfRule type="cellIs" dxfId="2" priority="6" operator="equal">
      <formula>"Квалификован"</formula>
    </cfRule>
    <cfRule type="cellIs" dxfId="1" priority="7" operator="equal">
      <formula>50</formula>
    </cfRule>
  </conditionalFormatting>
  <conditionalFormatting sqref="C37">
    <cfRule type="cellIs" dxfId="0" priority="3" operator="equal">
      <formula>"Kвалификован je"</formula>
    </cfRule>
  </conditionalFormatting>
  <printOptions horizontalCentered="1"/>
  <pageMargins left="0" right="0" top="0.31496062992125984" bottom="0.19685039370078741" header="0" footer="0"/>
  <pageSetup paperSize="8" scale="43" orientation="portrait" r:id="rId1"/>
  <headerFooter>
    <oddHeader>&amp;C&amp;"Verdana,Regular"&amp;12 </oddHeader>
    <oddFooter>&amp;LSA-09.01.21-023, Верзија 1.0&amp;R&amp;"Arial,Regular"Страна &amp;P од &amp;N</oddFooter>
    <evenHeader>&amp;C&amp;"Verdana,Regular"&amp;12 </evenHeader>
    <firstHeader>&amp;C&amp;"Verdana,Regular"&amp;12 </firstHeader>
  </headerFooter>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Sheet1!$A$1:$A$3</xm:f>
          </x14:formula1>
          <xm:sqref>C23 C14</xm:sqref>
        </x14:dataValidation>
        <x14:dataValidation type="list" allowBlank="1" showInputMessage="1" showErrorMessage="1">
          <x14:formula1>
            <xm:f>Sheet1!$A$1:$A$2</xm:f>
          </x14:formula1>
          <xm:sqref>C13 C18:C22 C26:C34</xm:sqref>
        </x14:dataValidation>
        <x14:dataValidation type="list" allowBlank="1" showInputMessage="1" showErrorMessage="1">
          <x14:formula1>
            <xm:f>Sheet1!$A$8:$A$10</xm:f>
          </x14:formula1>
          <xm:sqref>C6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workbookViewId="0">
      <selection activeCell="D2" sqref="D2"/>
    </sheetView>
  </sheetViews>
  <sheetFormatPr defaultRowHeight="12.75"/>
  <sheetData>
    <row r="1" spans="1:8">
      <c r="A1" t="s">
        <v>65</v>
      </c>
      <c r="C1">
        <f>COUNTIF('НЅЕ КК'!C13:C14,"Не")</f>
        <v>0</v>
      </c>
      <c r="D1">
        <f>COUNTIF('НЅЕ КК'!C18:C23,"Не")</f>
        <v>0</v>
      </c>
      <c r="E1" s="21">
        <v>50</v>
      </c>
      <c r="H1">
        <f>IF('НЅЕ КК'!C26="Да",5,0)</f>
        <v>0</v>
      </c>
    </row>
    <row r="2" spans="1:8" ht="38.25">
      <c r="A2" t="s">
        <v>66</v>
      </c>
      <c r="E2" s="21" t="s">
        <v>67</v>
      </c>
      <c r="H2">
        <f>IF('НЅЕ КК'!C27="Да",5,0)</f>
        <v>0</v>
      </c>
    </row>
    <row r="3" spans="1:8" ht="24" customHeight="1">
      <c r="A3" t="s">
        <v>68</v>
      </c>
      <c r="E3" s="21" t="s">
        <v>69</v>
      </c>
      <c r="H3">
        <f>IF('НЅЕ КК'!C28="Да",5,0)</f>
        <v>0</v>
      </c>
    </row>
    <row r="4" spans="1:8">
      <c r="H4">
        <f>IF('НЅЕ КК'!C29="Да",5,0)</f>
        <v>0</v>
      </c>
    </row>
    <row r="5" spans="1:8">
      <c r="H5">
        <f>IF('НЅЕ КК'!C30="Да",5,0)</f>
        <v>0</v>
      </c>
    </row>
    <row r="6" spans="1:8">
      <c r="H6">
        <f>IF('НЅЕ КК'!C31="Да",5,0)</f>
        <v>0</v>
      </c>
    </row>
    <row r="7" spans="1:8">
      <c r="H7">
        <f>IF('НЅЕ КК'!C32="Да",5,0)</f>
        <v>0</v>
      </c>
    </row>
    <row r="8" spans="1:8">
      <c r="A8" t="s">
        <v>70</v>
      </c>
      <c r="H8">
        <f>IF('НЅЕ КК'!C33="Да",5,0)</f>
        <v>0</v>
      </c>
    </row>
    <row r="9" spans="1:8">
      <c r="A9" t="s">
        <v>71</v>
      </c>
      <c r="H9">
        <f>IF('НЅЕ КК'!C34="Да",5,0)</f>
        <v>0</v>
      </c>
    </row>
    <row r="10" spans="1:8">
      <c r="A10" t="s">
        <v>72</v>
      </c>
    </row>
    <row r="11" spans="1:8">
      <c r="H11">
        <f>SUM(H1:H9)</f>
        <v>0</v>
      </c>
    </row>
  </sheetData>
  <sheetProtection algorithmName="SHA-512" hashValue="bXwBelEr555DDM4Gk5PMUoVxFVwWXEOKd1a7tFzTTWpApRj94gc3sECv4XNZjl/jwY9/EbGWFrEbkiJS23c1mg==" saltValue="FAyD37mzwHSb858xgw7QJA=="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rget_x0020_Audiences xmlns="70b5a948-28a7-4dec-ba47-2e6d9218e221"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4D4AEE781861C40BBAC9620A27095E4" ma:contentTypeVersion="1" ma:contentTypeDescription="Create a new document." ma:contentTypeScope="" ma:versionID="6c2bde91e7aefab38c3987d4aae10366">
  <xsd:schema xmlns:xsd="http://www.w3.org/2001/XMLSchema" xmlns:xs="http://www.w3.org/2001/XMLSchema" xmlns:p="http://schemas.microsoft.com/office/2006/metadata/properties" xmlns:ns2="70b5a948-28a7-4dec-ba47-2e6d9218e221" targetNamespace="http://schemas.microsoft.com/office/2006/metadata/properties" ma:root="true" ma:fieldsID="0091cff6df51211717b8f57e6308f93f" ns2:_="">
    <xsd:import namespace="70b5a948-28a7-4dec-ba47-2e6d9218e221"/>
    <xsd:element name="properties">
      <xsd:complexType>
        <xsd:sequence>
          <xsd:element name="documentManagement">
            <xsd:complexType>
              <xsd:all>
                <xsd:element ref="ns2:Target_x0020_Audienc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0b5a948-28a7-4dec-ba47-2e6d9218e221" elementFormDefault="qualified">
    <xsd:import namespace="http://schemas.microsoft.com/office/2006/documentManagement/types"/>
    <xsd:import namespace="http://schemas.microsoft.com/office/infopath/2007/PartnerControls"/>
    <xsd:element name="Target_x0020_Audiences" ma:index="8" nillable="true" ma:displayName="Target Audiences" ma:internalName="Target_x0020_Audiences">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5B7898C-0923-4FFD-BE21-B335E0D30E5B}">
  <ds:schemaRefs>
    <ds:schemaRef ds:uri="http://schemas.openxmlformats.org/package/2006/metadata/core-properties"/>
    <ds:schemaRef ds:uri="http://schemas.microsoft.com/office/2006/documentManagement/types"/>
    <ds:schemaRef ds:uri="http://schemas.microsoft.com/office/infopath/2007/PartnerControls"/>
    <ds:schemaRef ds:uri="70b5a948-28a7-4dec-ba47-2e6d9218e221"/>
    <ds:schemaRef ds:uri="http://purl.org/dc/elements/1.1/"/>
    <ds:schemaRef ds:uri="http://schemas.microsoft.com/office/2006/metadata/properties"/>
    <ds:schemaRef ds:uri="http://purl.org/dc/terms/"/>
    <ds:schemaRef ds:uri="http://www.w3.org/XML/1998/namespace"/>
    <ds:schemaRef ds:uri="http://purl.org/dc/dcmitype/"/>
  </ds:schemaRefs>
</ds:datastoreItem>
</file>

<file path=customXml/itemProps2.xml><?xml version="1.0" encoding="utf-8"?>
<ds:datastoreItem xmlns:ds="http://schemas.openxmlformats.org/officeDocument/2006/customXml" ds:itemID="{5C522819-C228-47CD-87EA-B96EB0796CD6}">
  <ds:schemaRefs>
    <ds:schemaRef ds:uri="http://schemas.microsoft.com/sharepoint/v3/contenttype/forms"/>
  </ds:schemaRefs>
</ds:datastoreItem>
</file>

<file path=customXml/itemProps3.xml><?xml version="1.0" encoding="utf-8"?>
<ds:datastoreItem xmlns:ds="http://schemas.openxmlformats.org/officeDocument/2006/customXml" ds:itemID="{0A519730-3F6A-496F-95C5-BD1D9C53E6E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0b5a948-28a7-4dec-ba47-2e6d9218e22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НЅЕ КК</vt:lpstr>
      <vt:lpstr>Sheet1</vt:lpstr>
      <vt:lpstr>'НЅЕ КК'!Print_Area</vt:lpstr>
    </vt:vector>
  </TitlesOfParts>
  <Company>Gazprom-neft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vladimir.todorovic@nis.eu</dc:creator>
  <cp:keywords>Klasifikacija: Без ограничења/Unrestricted</cp:keywords>
  <cp:lastModifiedBy>Vladimir Todorović</cp:lastModifiedBy>
  <cp:lastPrinted>2018-11-30T06:59:35Z</cp:lastPrinted>
  <dcterms:created xsi:type="dcterms:W3CDTF">2009-06-22T13:33:32Z</dcterms:created>
  <dcterms:modified xsi:type="dcterms:W3CDTF">2019-11-06T14:32:18Z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960c75f5-0314-4ca8-a2c4-8dc1d9945784</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y fmtid="{D5CDD505-2E9C-101B-9397-08002B2CF9AE}" pid="5" name="NISKlasifikacija">
    <vt:lpwstr>Bez-ogranicenja-Unrestricted</vt:lpwstr>
  </property>
  <property fmtid="{D5CDD505-2E9C-101B-9397-08002B2CF9AE}" pid="6" name="ContentTypeId">
    <vt:lpwstr>0x010100A4D4AEE781861C40BBAC9620A27095E4</vt:lpwstr>
  </property>
  <property fmtid="{D5CDD505-2E9C-101B-9397-08002B2CF9AE}" pid="7" name="Klasifikacija">
    <vt:lpwstr>Bez-ogranicenja-Unrestricted</vt:lpwstr>
  </property>
</Properties>
</file>